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240" yWindow="80" windowWidth="20120" windowHeight="8000" activeTab="1"/>
  </bookViews>
  <sheets>
    <sheet name="Input sheet" sheetId="1" r:id="rId1"/>
    <sheet name="data set" sheetId="2" r:id="rId2"/>
    <sheet name="N" sheetId="3" r:id="rId3"/>
    <sheet name="means" sheetId="4" r:id="rId4"/>
    <sheet name="standard deviations" sheetId="5" r:id="rId5"/>
    <sheet name="frequencies" sheetId="6" r:id="rId6"/>
    <sheet name="percentages" sheetId="7" r:id="rId7"/>
    <sheet name="graphs" sheetId="8" r:id="rId8"/>
    <sheet name="Indep t-test" sheetId="9" r:id="rId9"/>
    <sheet name="ANOVA" sheetId="10" r:id="rId10"/>
    <sheet name="Correlations" sheetId="11" r:id="rId11"/>
    <sheet name="Dependent t-test" sheetId="12" r:id="rId1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1" l="1"/>
  <c r="C24" i="7" a="1"/>
  <c r="C25" i="7"/>
  <c r="D25" i="7"/>
  <c r="C26" i="7"/>
  <c r="D26" i="7"/>
  <c r="C27" i="7"/>
  <c r="D27" i="7"/>
  <c r="C28" i="7"/>
  <c r="D28" i="7"/>
  <c r="C24" i="7"/>
  <c r="D24" i="7"/>
  <c r="C29" i="7"/>
  <c r="C24" i="6" a="1"/>
  <c r="C25" i="6"/>
  <c r="C28" i="6"/>
  <c r="C26" i="6"/>
  <c r="C24" i="6"/>
  <c r="C29" i="6"/>
  <c r="C27" i="6"/>
  <c r="B24" i="5"/>
  <c r="B22" i="4"/>
  <c r="B22" i="3"/>
</calcChain>
</file>

<file path=xl/sharedStrings.xml><?xml version="1.0" encoding="utf-8"?>
<sst xmlns="http://schemas.openxmlformats.org/spreadsheetml/2006/main" count="263" uniqueCount="62">
  <si>
    <t>ID</t>
  </si>
  <si>
    <t>Q1</t>
  </si>
  <si>
    <t>Q2</t>
  </si>
  <si>
    <t>Q3</t>
  </si>
  <si>
    <t>Q5</t>
  </si>
  <si>
    <t>Q6</t>
  </si>
  <si>
    <t>Q7</t>
  </si>
  <si>
    <t>Ethnicity</t>
  </si>
  <si>
    <t>Specify</t>
  </si>
  <si>
    <t>MarStat</t>
  </si>
  <si>
    <t>FathEd</t>
  </si>
  <si>
    <t>MothEd</t>
  </si>
  <si>
    <t>FirstGen</t>
  </si>
  <si>
    <t>EligFinAid</t>
  </si>
  <si>
    <t>Mono</t>
  </si>
  <si>
    <t>East Indian</t>
  </si>
  <si>
    <t>Chumash</t>
  </si>
  <si>
    <t>Decline to state</t>
  </si>
  <si>
    <t>Q4</t>
  </si>
  <si>
    <t>Scale</t>
  </si>
  <si>
    <t>The quality of my high school science classes was very good.</t>
  </si>
  <si>
    <t>Single</t>
  </si>
  <si>
    <t>Married</t>
  </si>
  <si>
    <t>t-Test: Two-Sample Assuming Equal Variances</t>
  </si>
  <si>
    <t>Mean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</si>
  <si>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</si>
  <si>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</si>
  <si>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</si>
  <si>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</si>
  <si>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</si>
  <si>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</si>
  <si>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</si>
  <si>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</si>
  <si>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</si>
  <si>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</si>
  <si>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Pre</t>
  </si>
  <si>
    <t>Post</t>
  </si>
  <si>
    <t>t-Test: Paired Two Sample for Means</t>
  </si>
  <si>
    <t>Pearson Correlation</t>
  </si>
  <si>
    <t>Asian</t>
  </si>
  <si>
    <t>Hisp/Latino</t>
  </si>
  <si>
    <t>SEAsian</t>
  </si>
  <si>
    <t>AfrAmer</t>
  </si>
  <si>
    <t>NativeAm</t>
  </si>
  <si>
    <t>White</t>
  </si>
  <si>
    <t>Other</t>
  </si>
  <si>
    <t>Anova: Single Factor</t>
  </si>
  <si>
    <t>SUMMARY</t>
  </si>
  <si>
    <t>Groups</t>
  </si>
  <si>
    <t>Count</t>
  </si>
  <si>
    <t>Sum</t>
  </si>
  <si>
    <t>Average</t>
  </si>
  <si>
    <t>ANOVA</t>
  </si>
  <si>
    <t>Source of Variation</t>
  </si>
  <si>
    <t>SS</t>
  </si>
  <si>
    <t>MS</t>
  </si>
  <si>
    <t>F</t>
  </si>
  <si>
    <t>P-value</t>
  </si>
  <si>
    <t>F crit</t>
  </si>
  <si>
    <t>Between Groups</t>
  </si>
  <si>
    <t>Within Groups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</si>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</sst>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graphs!$C$25:$C$29</c:f>
              <c:numCache>
                <c:formatCode>General</c:formatCode>
                <c:ptCount val="5"/>
                <c:pt idx="0">
                  <c:v>1.0</c:v>
                </c:pt>
                <c:pt idx="1">
                  <c:v>7.0</c:v>
                </c:pt>
                <c:pt idx="2">
                  <c:v>5.0</c:v>
                </c:pt>
                <c:pt idx="3">
                  <c:v>5.0</c:v>
                </c:pt>
                <c:pt idx="4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941496"/>
        <c:axId val="2095401048"/>
      </c:barChart>
      <c:catAx>
        <c:axId val="2124941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5401048"/>
        <c:crosses val="autoZero"/>
        <c:auto val="1"/>
        <c:lblAlgn val="ctr"/>
        <c:lblOffset val="100"/>
        <c:noMultiLvlLbl val="0"/>
      </c:catAx>
      <c:valAx>
        <c:axId val="2095401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941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24</xdr:row>
      <xdr:rowOff>133350</xdr:rowOff>
    </xdr:from>
    <xdr:to>
      <xdr:col>14</xdr:col>
      <xdr:colOff>190500</xdr:colOff>
      <xdr:row>39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1" sqref="E1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</row>
    <row r="3" spans="1:1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</row>
    <row r="4" spans="1:1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</row>
    <row r="5" spans="1:1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</row>
    <row r="6" spans="1:1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</row>
    <row r="7" spans="1:1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</row>
    <row r="8" spans="1:1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</row>
    <row r="9" spans="1:1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</row>
    <row r="10" spans="1:1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</row>
    <row r="11" spans="1:1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</row>
    <row r="12" spans="1:1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</row>
    <row r="14" spans="1:1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</row>
    <row r="15" spans="1:15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</row>
    <row r="16" spans="1:1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</row>
    <row r="17" spans="1:15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</row>
    <row r="18" spans="1:15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</row>
    <row r="19" spans="1:15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</row>
    <row r="20" spans="1:15">
      <c r="A20">
        <v>19</v>
      </c>
      <c r="I20">
        <v>10</v>
      </c>
      <c r="J20" t="s">
        <v>17</v>
      </c>
      <c r="N20">
        <v>1</v>
      </c>
      <c r="O20">
        <v>1</v>
      </c>
    </row>
    <row r="21" spans="1:15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B22" sqref="B22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</row>
    <row r="3" spans="1:1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</row>
    <row r="4" spans="1:1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</row>
    <row r="5" spans="1:1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</row>
    <row r="6" spans="1:1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</row>
    <row r="7" spans="1:1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</row>
    <row r="8" spans="1:1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</row>
    <row r="9" spans="1:1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</row>
    <row r="10" spans="1:1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</row>
    <row r="11" spans="1:1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</row>
    <row r="12" spans="1:1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</row>
    <row r="14" spans="1:1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</row>
    <row r="15" spans="1:15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</row>
    <row r="16" spans="1:1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</row>
    <row r="17" spans="1:15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</row>
    <row r="18" spans="1:15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</row>
    <row r="19" spans="1:15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</row>
    <row r="20" spans="1:15">
      <c r="A20">
        <v>19</v>
      </c>
      <c r="I20">
        <v>10</v>
      </c>
      <c r="J20" t="s">
        <v>17</v>
      </c>
      <c r="N20">
        <v>1</v>
      </c>
      <c r="O20">
        <v>1</v>
      </c>
    </row>
    <row r="21" spans="1:15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  <row r="22" spans="1:15">
      <c r="B22">
        <f>COUNT(B2:B21)</f>
        <v>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B22" sqref="B22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</row>
    <row r="3" spans="1:1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</row>
    <row r="4" spans="1:1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</row>
    <row r="5" spans="1:1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</row>
    <row r="6" spans="1:1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</row>
    <row r="7" spans="1:1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</row>
    <row r="8" spans="1:1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</row>
    <row r="9" spans="1:1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</row>
    <row r="10" spans="1:1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</row>
    <row r="11" spans="1:1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</row>
    <row r="12" spans="1:1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</row>
    <row r="14" spans="1:1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</row>
    <row r="15" spans="1:15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</row>
    <row r="16" spans="1:1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</row>
    <row r="17" spans="1:15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</row>
    <row r="18" spans="1:15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</row>
    <row r="19" spans="1:15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</row>
    <row r="20" spans="1:15">
      <c r="A20">
        <v>19</v>
      </c>
      <c r="I20">
        <v>10</v>
      </c>
      <c r="J20" t="s">
        <v>17</v>
      </c>
      <c r="N20">
        <v>1</v>
      </c>
      <c r="O20">
        <v>1</v>
      </c>
    </row>
    <row r="21" spans="1:15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  <row r="22" spans="1:15">
      <c r="B22">
        <f>AVERAGE(B2:B21)</f>
        <v>3.1052631578947367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24" sqref="B24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</row>
    <row r="3" spans="1:1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</row>
    <row r="4" spans="1:1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</row>
    <row r="5" spans="1:1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</row>
    <row r="6" spans="1:1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</row>
    <row r="7" spans="1:1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</row>
    <row r="8" spans="1:1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</row>
    <row r="9" spans="1:1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</row>
    <row r="10" spans="1:1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</row>
    <row r="11" spans="1:1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</row>
    <row r="12" spans="1:1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</row>
    <row r="14" spans="1:1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</row>
    <row r="15" spans="1:15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</row>
    <row r="16" spans="1:1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</row>
    <row r="17" spans="1:15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</row>
    <row r="18" spans="1:15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</row>
    <row r="19" spans="1:15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</row>
    <row r="20" spans="1:15">
      <c r="A20">
        <v>19</v>
      </c>
      <c r="I20">
        <v>10</v>
      </c>
      <c r="J20" t="s">
        <v>17</v>
      </c>
      <c r="N20">
        <v>1</v>
      </c>
      <c r="O20">
        <v>1</v>
      </c>
    </row>
    <row r="21" spans="1:15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  <row r="24" spans="1:15">
      <c r="B24">
        <f>_xlfn.STDEV.S(B2:B21)</f>
        <v>1.0485300208760655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23" sqref="B23:D29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</row>
    <row r="3" spans="1:1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</row>
    <row r="4" spans="1:1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</row>
    <row r="5" spans="1:1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</row>
    <row r="6" spans="1:1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</row>
    <row r="7" spans="1:1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</row>
    <row r="8" spans="1:1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</row>
    <row r="9" spans="1:1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</row>
    <row r="10" spans="1:1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</row>
    <row r="11" spans="1:1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</row>
    <row r="12" spans="1:1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</row>
    <row r="14" spans="1:1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</row>
    <row r="15" spans="1:15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</row>
    <row r="16" spans="1:1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</row>
    <row r="17" spans="1:15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</row>
    <row r="18" spans="1:15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</row>
    <row r="19" spans="1:15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</row>
    <row r="20" spans="1:15">
      <c r="A20">
        <v>19</v>
      </c>
      <c r="I20">
        <v>10</v>
      </c>
      <c r="J20" t="s">
        <v>17</v>
      </c>
      <c r="N20">
        <v>1</v>
      </c>
      <c r="O20">
        <v>1</v>
      </c>
    </row>
    <row r="21" spans="1:15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  <row r="23" spans="1:15">
      <c r="B23" t="s">
        <v>19</v>
      </c>
      <c r="C23" t="s">
        <v>20</v>
      </c>
    </row>
    <row r="24" spans="1:15">
      <c r="B24">
        <v>5</v>
      </c>
      <c r="C24">
        <f t="array" ref="C24:C29" xml:space="preserve"> FREQUENCY(B2:B21,B24:B28)</f>
        <v>1</v>
      </c>
    </row>
    <row r="25" spans="1:15">
      <c r="B25">
        <v>4</v>
      </c>
      <c r="C25">
        <v>7</v>
      </c>
    </row>
    <row r="26" spans="1:15">
      <c r="B26">
        <v>3</v>
      </c>
      <c r="C26">
        <v>5</v>
      </c>
    </row>
    <row r="27" spans="1:15">
      <c r="B27">
        <v>2</v>
      </c>
      <c r="C27">
        <v>5</v>
      </c>
    </row>
    <row r="28" spans="1:15">
      <c r="B28">
        <v>1</v>
      </c>
      <c r="C28">
        <v>1</v>
      </c>
    </row>
    <row r="29" spans="1:15">
      <c r="C29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F29" sqref="F29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</row>
    <row r="3" spans="1:1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</row>
    <row r="4" spans="1:1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</row>
    <row r="5" spans="1:1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</row>
    <row r="6" spans="1:1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</row>
    <row r="7" spans="1:1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</row>
    <row r="8" spans="1:1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</row>
    <row r="9" spans="1:1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</row>
    <row r="10" spans="1:1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</row>
    <row r="11" spans="1:1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</row>
    <row r="12" spans="1:1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</row>
    <row r="14" spans="1:1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</row>
    <row r="15" spans="1:15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</row>
    <row r="16" spans="1:1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</row>
    <row r="17" spans="1:15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</row>
    <row r="18" spans="1:15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</row>
    <row r="19" spans="1:15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</row>
    <row r="20" spans="1:15">
      <c r="A20">
        <v>19</v>
      </c>
      <c r="I20">
        <v>10</v>
      </c>
      <c r="J20" t="s">
        <v>17</v>
      </c>
      <c r="N20">
        <v>1</v>
      </c>
      <c r="O20">
        <v>1</v>
      </c>
    </row>
    <row r="21" spans="1:15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  <row r="23" spans="1:15">
      <c r="B23" t="s">
        <v>19</v>
      </c>
      <c r="C23" t="s">
        <v>20</v>
      </c>
    </row>
    <row r="24" spans="1:15">
      <c r="B24">
        <v>5</v>
      </c>
      <c r="C24">
        <f t="array" ref="C24:C29" xml:space="preserve"> FREQUENCY(B2:B21,B24:B28)</f>
        <v>1</v>
      </c>
      <c r="D24">
        <f xml:space="preserve"> C24/19</f>
        <v>5.2631578947368418E-2</v>
      </c>
    </row>
    <row r="25" spans="1:15">
      <c r="B25">
        <v>4</v>
      </c>
      <c r="C25">
        <v>7</v>
      </c>
      <c r="D25">
        <f t="shared" ref="D25:D28" si="0" xml:space="preserve"> C25/19</f>
        <v>0.36842105263157893</v>
      </c>
    </row>
    <row r="26" spans="1:15">
      <c r="B26">
        <v>3</v>
      </c>
      <c r="C26">
        <v>5</v>
      </c>
      <c r="D26">
        <f t="shared" si="0"/>
        <v>0.26315789473684209</v>
      </c>
    </row>
    <row r="27" spans="1:15">
      <c r="B27">
        <v>2</v>
      </c>
      <c r="C27">
        <v>5</v>
      </c>
      <c r="D27">
        <f t="shared" si="0"/>
        <v>0.26315789473684209</v>
      </c>
    </row>
    <row r="28" spans="1:15">
      <c r="B28">
        <v>1</v>
      </c>
      <c r="C28">
        <v>1</v>
      </c>
      <c r="D28">
        <f t="shared" si="0"/>
        <v>5.2631578947368418E-2</v>
      </c>
    </row>
    <row r="29" spans="1:15">
      <c r="C29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0" workbookViewId="0">
      <selection activeCell="C25" sqref="C25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</row>
    <row r="3" spans="1:1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</row>
    <row r="4" spans="1:1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</row>
    <row r="5" spans="1:1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</row>
    <row r="6" spans="1:1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</row>
    <row r="7" spans="1:1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</row>
    <row r="8" spans="1:1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</row>
    <row r="9" spans="1:1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</row>
    <row r="10" spans="1:1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</row>
    <row r="11" spans="1:1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</row>
    <row r="12" spans="1:1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</row>
    <row r="14" spans="1:1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</row>
    <row r="15" spans="1:15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</row>
    <row r="16" spans="1:1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</row>
    <row r="17" spans="1:15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</row>
    <row r="18" spans="1:15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</row>
    <row r="19" spans="1:15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</row>
    <row r="20" spans="1:15">
      <c r="A20">
        <v>19</v>
      </c>
      <c r="I20">
        <v>10</v>
      </c>
      <c r="J20" t="s">
        <v>17</v>
      </c>
      <c r="N20">
        <v>1</v>
      </c>
      <c r="O20">
        <v>1</v>
      </c>
    </row>
    <row r="21" spans="1:15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  <row r="24" spans="1:15">
      <c r="B24" t="s">
        <v>19</v>
      </c>
      <c r="C24" t="s">
        <v>20</v>
      </c>
    </row>
    <row r="25" spans="1:15">
      <c r="B25">
        <v>5</v>
      </c>
      <c r="C25">
        <v>1</v>
      </c>
    </row>
    <row r="26" spans="1:15">
      <c r="B26">
        <v>4</v>
      </c>
      <c r="C26">
        <v>7</v>
      </c>
    </row>
    <row r="27" spans="1:15">
      <c r="B27">
        <v>3</v>
      </c>
      <c r="C27">
        <v>5</v>
      </c>
    </row>
    <row r="28" spans="1:15">
      <c r="B28">
        <v>2</v>
      </c>
      <c r="C28">
        <v>5</v>
      </c>
    </row>
    <row r="29" spans="1:15">
      <c r="B29">
        <v>1</v>
      </c>
      <c r="C29">
        <v>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L1" workbookViewId="0">
      <selection activeCell="X39" sqref="X39"/>
    </sheetView>
  </sheetViews>
  <sheetFormatPr baseColWidth="10" defaultColWidth="8.83203125" defaultRowHeight="14" x14ac:dyDescent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S1" t="s">
        <v>9</v>
      </c>
      <c r="T1" t="s">
        <v>21</v>
      </c>
      <c r="U1" t="s">
        <v>22</v>
      </c>
    </row>
    <row r="2" spans="1:21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  <c r="S2">
        <v>1</v>
      </c>
      <c r="T2">
        <v>2</v>
      </c>
      <c r="U2">
        <v>3</v>
      </c>
    </row>
    <row r="3" spans="1:21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  <c r="S3">
        <v>1</v>
      </c>
      <c r="T3">
        <v>4</v>
      </c>
      <c r="U3">
        <v>4</v>
      </c>
    </row>
    <row r="4" spans="1:21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  <c r="S4">
        <v>1</v>
      </c>
      <c r="T4">
        <v>2</v>
      </c>
      <c r="U4">
        <v>2</v>
      </c>
    </row>
    <row r="5" spans="1:21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  <c r="S5">
        <v>1</v>
      </c>
      <c r="T5">
        <v>3</v>
      </c>
      <c r="U5">
        <v>4</v>
      </c>
    </row>
    <row r="6" spans="1:21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  <c r="S6">
        <v>1</v>
      </c>
      <c r="T6">
        <v>4</v>
      </c>
      <c r="U6">
        <v>4</v>
      </c>
    </row>
    <row r="7" spans="1:21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  <c r="S7">
        <v>1</v>
      </c>
      <c r="T7">
        <v>3</v>
      </c>
    </row>
    <row r="8" spans="1:21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  <c r="S8">
        <v>1</v>
      </c>
      <c r="T8">
        <v>4</v>
      </c>
    </row>
    <row r="9" spans="1:21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  <c r="S9">
        <v>1</v>
      </c>
      <c r="T9">
        <v>5</v>
      </c>
    </row>
    <row r="10" spans="1:21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  <c r="S10">
        <v>1</v>
      </c>
      <c r="T10">
        <v>3</v>
      </c>
    </row>
    <row r="11" spans="1:21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  <c r="S11">
        <v>1</v>
      </c>
      <c r="T11">
        <v>1</v>
      </c>
    </row>
    <row r="12" spans="1:21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  <c r="S12">
        <v>1</v>
      </c>
      <c r="T12">
        <v>4</v>
      </c>
    </row>
    <row r="13" spans="1:21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  <c r="S13">
        <v>1</v>
      </c>
      <c r="T13">
        <v>3</v>
      </c>
    </row>
    <row r="14" spans="1:21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  <c r="S14">
        <v>1</v>
      </c>
      <c r="T14">
        <v>2</v>
      </c>
    </row>
    <row r="15" spans="1:21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  <c r="S15">
        <v>2</v>
      </c>
    </row>
    <row r="16" spans="1:21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  <c r="S16">
        <v>2</v>
      </c>
    </row>
    <row r="17" spans="1:21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  <c r="S17">
        <v>2</v>
      </c>
    </row>
    <row r="18" spans="1:21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  <c r="S18">
        <v>2</v>
      </c>
    </row>
    <row r="19" spans="1:21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  <c r="S19">
        <v>2</v>
      </c>
    </row>
    <row r="20" spans="1:21">
      <c r="A20">
        <v>19</v>
      </c>
      <c r="I20">
        <v>10</v>
      </c>
      <c r="J20" t="s">
        <v>17</v>
      </c>
      <c r="N20">
        <v>1</v>
      </c>
      <c r="O20">
        <v>1</v>
      </c>
      <c r="T20">
        <v>2</v>
      </c>
    </row>
    <row r="21" spans="1:21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  <row r="23" spans="1:21">
      <c r="S23" t="s">
        <v>23</v>
      </c>
    </row>
    <row r="24" spans="1:21" ht="15" thickBot="1"/>
    <row r="25" spans="1:21">
      <c r="S25" s="3"/>
      <c r="T25" s="3" t="s">
        <v>21</v>
      </c>
      <c r="U25" s="3" t="s">
        <v>22</v>
      </c>
    </row>
    <row r="26" spans="1:21">
      <c r="S26" s="1" t="s">
        <v>24</v>
      </c>
      <c r="T26" s="1">
        <v>3.0769230769230771</v>
      </c>
      <c r="U26" s="1">
        <v>3.4</v>
      </c>
    </row>
    <row r="27" spans="1:21">
      <c r="S27" s="1" t="s">
        <v>25</v>
      </c>
      <c r="T27" s="1">
        <v>1.2435897435897434</v>
      </c>
      <c r="U27" s="1">
        <v>0.80000000000000071</v>
      </c>
    </row>
    <row r="28" spans="1:21">
      <c r="S28" s="1" t="s">
        <v>26</v>
      </c>
      <c r="T28" s="1">
        <v>13</v>
      </c>
      <c r="U28" s="1">
        <v>5</v>
      </c>
    </row>
    <row r="29" spans="1:21">
      <c r="S29" s="1" t="s">
        <v>27</v>
      </c>
      <c r="T29" s="1">
        <v>1.1326923076923077</v>
      </c>
      <c r="U29" s="1"/>
    </row>
    <row r="30" spans="1:21">
      <c r="S30" s="1" t="s">
        <v>28</v>
      </c>
      <c r="T30" s="1">
        <v>0</v>
      </c>
      <c r="U30" s="1"/>
    </row>
    <row r="31" spans="1:21">
      <c r="S31" s="1" t="s">
        <v>29</v>
      </c>
      <c r="T31" s="1">
        <v>16</v>
      </c>
      <c r="U31" s="1"/>
    </row>
    <row r="32" spans="1:21">
      <c r="S32" s="1" t="s">
        <v>30</v>
      </c>
      <c r="T32" s="1">
        <v>-0.57685995040122995</v>
      </c>
      <c r="U32" s="1"/>
    </row>
    <row r="33" spans="19:21">
      <c r="S33" s="1" t="s">
        <v>31</v>
      </c>
      <c r="T33" s="1">
        <v>0.28603082464231711</v>
      </c>
      <c r="U33" s="1"/>
    </row>
    <row r="34" spans="19:21">
      <c r="S34" s="1" t="s">
        <v>32</v>
      </c>
      <c r="T34" s="1">
        <v>1.7458836762762506</v>
      </c>
      <c r="U34" s="1"/>
    </row>
    <row r="35" spans="19:21">
      <c r="S35" s="1" t="s">
        <v>33</v>
      </c>
      <c r="T35" s="1">
        <v>0.57206164928463421</v>
      </c>
      <c r="U35" s="1"/>
    </row>
    <row r="36" spans="19:21" ht="15" thickBot="1">
      <c r="S36" s="2" t="s">
        <v>34</v>
      </c>
      <c r="T36" s="2">
        <v>2.119905299221255</v>
      </c>
      <c r="U36" s="2"/>
    </row>
  </sheetData>
  <sortState ref="S2:T21">
    <sortCondition ref="S2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L1" workbookViewId="0">
      <selection activeCell="U13" sqref="U13:AA31"/>
    </sheetView>
  </sheetViews>
  <sheetFormatPr baseColWidth="10" defaultColWidth="8.83203125" defaultRowHeight="14" x14ac:dyDescent="0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Q1" t="s">
        <v>7</v>
      </c>
      <c r="R1" t="s">
        <v>1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</row>
    <row r="2" spans="1:2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  <c r="Q2">
        <v>1</v>
      </c>
      <c r="R2">
        <v>4</v>
      </c>
      <c r="S2">
        <v>4</v>
      </c>
      <c r="T2">
        <v>2</v>
      </c>
      <c r="U2">
        <v>3</v>
      </c>
      <c r="V2">
        <v>3</v>
      </c>
      <c r="W2">
        <v>2</v>
      </c>
      <c r="X2">
        <v>4</v>
      </c>
      <c r="Y2">
        <v>4</v>
      </c>
    </row>
    <row r="3" spans="1:2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  <c r="Q3">
        <v>3</v>
      </c>
      <c r="R3">
        <v>2</v>
      </c>
      <c r="T3">
        <v>5</v>
      </c>
      <c r="U3">
        <v>1</v>
      </c>
      <c r="V3">
        <v>3</v>
      </c>
      <c r="W3">
        <v>4</v>
      </c>
      <c r="X3">
        <v>4</v>
      </c>
    </row>
    <row r="4" spans="1:2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  <c r="Q4">
        <v>3</v>
      </c>
      <c r="R4">
        <v>5</v>
      </c>
      <c r="T4">
        <v>2</v>
      </c>
      <c r="X4">
        <v>3</v>
      </c>
    </row>
    <row r="5" spans="1:2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  <c r="Q5">
        <v>3</v>
      </c>
      <c r="R5">
        <v>2</v>
      </c>
      <c r="T5">
        <v>4</v>
      </c>
      <c r="X5">
        <v>2</v>
      </c>
    </row>
    <row r="6" spans="1:2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  <c r="Q6">
        <v>3</v>
      </c>
      <c r="R6">
        <v>4</v>
      </c>
      <c r="T6">
        <v>3</v>
      </c>
      <c r="X6">
        <v>4</v>
      </c>
    </row>
    <row r="7" spans="1:2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  <c r="Q7">
        <v>3</v>
      </c>
      <c r="R7">
        <v>3</v>
      </c>
      <c r="T7">
        <v>2</v>
      </c>
    </row>
    <row r="8" spans="1:2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  <c r="Q8">
        <v>3</v>
      </c>
      <c r="R8">
        <v>2</v>
      </c>
    </row>
    <row r="9" spans="1:2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  <c r="Q9">
        <v>5</v>
      </c>
      <c r="R9">
        <v>3</v>
      </c>
    </row>
    <row r="10" spans="1:2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  <c r="Q10">
        <v>5</v>
      </c>
      <c r="R10">
        <v>1</v>
      </c>
    </row>
    <row r="11" spans="1:2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  <c r="Q11">
        <v>6</v>
      </c>
      <c r="R11">
        <v>3</v>
      </c>
    </row>
    <row r="12" spans="1:2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  <c r="Q12">
        <v>6</v>
      </c>
      <c r="R12">
        <v>3</v>
      </c>
    </row>
    <row r="13" spans="1:2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  <c r="Q13">
        <v>7</v>
      </c>
      <c r="R13">
        <v>2</v>
      </c>
      <c r="U13" t="s">
        <v>46</v>
      </c>
    </row>
    <row r="14" spans="1:2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  <c r="Q14">
        <v>7</v>
      </c>
      <c r="R14">
        <v>4</v>
      </c>
    </row>
    <row r="15" spans="1:25" ht="15" thickBot="1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  <c r="Q15">
        <v>8</v>
      </c>
      <c r="R15">
        <v>4</v>
      </c>
      <c r="U15" t="s">
        <v>47</v>
      </c>
    </row>
    <row r="16" spans="1:2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  <c r="Q16">
        <v>8</v>
      </c>
      <c r="R16">
        <v>4</v>
      </c>
      <c r="U16" s="3" t="s">
        <v>48</v>
      </c>
      <c r="V16" s="3" t="s">
        <v>49</v>
      </c>
      <c r="W16" s="3" t="s">
        <v>50</v>
      </c>
      <c r="X16" s="3" t="s">
        <v>51</v>
      </c>
      <c r="Y16" s="3" t="s">
        <v>25</v>
      </c>
    </row>
    <row r="17" spans="1:27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  <c r="Q17">
        <v>8</v>
      </c>
      <c r="R17">
        <v>3</v>
      </c>
      <c r="U17" s="1" t="s">
        <v>39</v>
      </c>
      <c r="V17" s="1">
        <v>1</v>
      </c>
      <c r="W17" s="1">
        <v>4</v>
      </c>
      <c r="X17" s="1">
        <v>4</v>
      </c>
      <c r="Y17" s="1" t="e">
        <v>#DIV/0!</v>
      </c>
    </row>
    <row r="18" spans="1:27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  <c r="Q18">
        <v>8</v>
      </c>
      <c r="R18">
        <v>2</v>
      </c>
      <c r="U18" s="1" t="s">
        <v>40</v>
      </c>
      <c r="V18" s="1">
        <v>6</v>
      </c>
      <c r="W18" s="1">
        <v>18</v>
      </c>
      <c r="X18" s="1">
        <v>3</v>
      </c>
      <c r="Y18" s="1">
        <v>1.6</v>
      </c>
    </row>
    <row r="19" spans="1:27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  <c r="Q19">
        <v>8</v>
      </c>
      <c r="R19">
        <v>4</v>
      </c>
      <c r="U19" s="1" t="s">
        <v>41</v>
      </c>
      <c r="V19" s="1">
        <v>2</v>
      </c>
      <c r="W19" s="1">
        <v>4</v>
      </c>
      <c r="X19" s="1">
        <v>2</v>
      </c>
      <c r="Y19" s="1">
        <v>2</v>
      </c>
    </row>
    <row r="20" spans="1:27">
      <c r="A20">
        <v>19</v>
      </c>
      <c r="I20">
        <v>10</v>
      </c>
      <c r="J20" t="s">
        <v>17</v>
      </c>
      <c r="N20">
        <v>1</v>
      </c>
      <c r="O20">
        <v>1</v>
      </c>
      <c r="Q20">
        <v>10</v>
      </c>
      <c r="R20">
        <v>4</v>
      </c>
      <c r="U20" s="1" t="s">
        <v>42</v>
      </c>
      <c r="V20" s="1">
        <v>2</v>
      </c>
      <c r="W20" s="1">
        <v>6</v>
      </c>
      <c r="X20" s="1">
        <v>3</v>
      </c>
      <c r="Y20" s="1">
        <v>0</v>
      </c>
    </row>
    <row r="21" spans="1:27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  <c r="Q21">
        <v>10</v>
      </c>
      <c r="U21" s="1" t="s">
        <v>43</v>
      </c>
      <c r="V21" s="1">
        <v>2</v>
      </c>
      <c r="W21" s="1">
        <v>6</v>
      </c>
      <c r="X21" s="1">
        <v>3</v>
      </c>
      <c r="Y21" s="1">
        <v>2</v>
      </c>
    </row>
    <row r="22" spans="1:27">
      <c r="U22" s="1" t="s">
        <v>44</v>
      </c>
      <c r="V22" s="1">
        <v>5</v>
      </c>
      <c r="W22" s="1">
        <v>17</v>
      </c>
      <c r="X22" s="1">
        <v>3.4</v>
      </c>
      <c r="Y22" s="1">
        <v>0.80000000000000071</v>
      </c>
    </row>
    <row r="23" spans="1:27" ht="15" thickBot="1">
      <c r="U23" s="2" t="s">
        <v>45</v>
      </c>
      <c r="V23" s="2">
        <v>1</v>
      </c>
      <c r="W23" s="2">
        <v>4</v>
      </c>
      <c r="X23" s="2">
        <v>4</v>
      </c>
      <c r="Y23" s="2" t="e">
        <v>#DIV/0!</v>
      </c>
    </row>
    <row r="26" spans="1:27" ht="15" thickBot="1">
      <c r="U26" t="s">
        <v>52</v>
      </c>
    </row>
    <row r="27" spans="1:27">
      <c r="U27" s="3" t="s">
        <v>53</v>
      </c>
      <c r="V27" s="3" t="s">
        <v>54</v>
      </c>
      <c r="W27" s="3" t="s">
        <v>29</v>
      </c>
      <c r="X27" s="3" t="s">
        <v>55</v>
      </c>
      <c r="Y27" s="3" t="s">
        <v>56</v>
      </c>
      <c r="Z27" s="3" t="s">
        <v>57</v>
      </c>
      <c r="AA27" s="3" t="s">
        <v>58</v>
      </c>
    </row>
    <row r="28" spans="1:27">
      <c r="U28" s="1" t="s">
        <v>59</v>
      </c>
      <c r="V28" s="1">
        <v>4.5894736842105281</v>
      </c>
      <c r="W28" s="1">
        <v>6</v>
      </c>
      <c r="X28" s="1">
        <v>0.76491228070175465</v>
      </c>
      <c r="Y28" s="1">
        <v>0.60387811634349053</v>
      </c>
      <c r="Z28" s="1">
        <v>0.72296567401825684</v>
      </c>
      <c r="AA28" s="1">
        <v>2.996120377517109</v>
      </c>
    </row>
    <row r="29" spans="1:27">
      <c r="U29" s="1" t="s">
        <v>60</v>
      </c>
      <c r="V29" s="1">
        <v>15.2</v>
      </c>
      <c r="W29" s="1">
        <v>12</v>
      </c>
      <c r="X29" s="1">
        <v>1.2666666666666666</v>
      </c>
      <c r="Y29" s="1"/>
      <c r="Z29" s="1"/>
      <c r="AA29" s="1"/>
    </row>
    <row r="30" spans="1:27">
      <c r="U30" s="1"/>
      <c r="V30" s="1"/>
      <c r="W30" s="1"/>
      <c r="X30" s="1"/>
      <c r="Y30" s="1"/>
      <c r="Z30" s="1"/>
      <c r="AA30" s="1"/>
    </row>
    <row r="31" spans="1:27" ht="15" thickBot="1">
      <c r="U31" s="2" t="s">
        <v>61</v>
      </c>
      <c r="V31" s="2">
        <v>19.789473684210527</v>
      </c>
      <c r="W31" s="2">
        <v>18</v>
      </c>
      <c r="X31" s="2"/>
      <c r="Y31" s="2"/>
      <c r="Z31" s="2"/>
      <c r="AA31" s="2"/>
    </row>
  </sheetData>
  <sortState ref="Q2:R21">
    <sortCondition ref="Q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24" sqref="B24"/>
    </sheetView>
  </sheetViews>
  <sheetFormatPr baseColWidth="10" defaultColWidth="8.83203125" defaultRowHeight="14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3</v>
      </c>
      <c r="C2">
        <v>4</v>
      </c>
      <c r="D2">
        <v>4</v>
      </c>
      <c r="E2">
        <v>3</v>
      </c>
      <c r="F2">
        <v>4</v>
      </c>
      <c r="G2">
        <v>4</v>
      </c>
      <c r="H2">
        <v>2</v>
      </c>
      <c r="I2">
        <v>5</v>
      </c>
      <c r="K2">
        <v>2</v>
      </c>
      <c r="L2">
        <v>1</v>
      </c>
      <c r="M2">
        <v>1</v>
      </c>
      <c r="N2">
        <v>1</v>
      </c>
      <c r="O2">
        <v>1</v>
      </c>
    </row>
    <row r="3" spans="1:15">
      <c r="A3">
        <v>2</v>
      </c>
      <c r="B3">
        <v>2</v>
      </c>
      <c r="C3">
        <v>3</v>
      </c>
      <c r="D3">
        <v>3</v>
      </c>
      <c r="E3">
        <v>4</v>
      </c>
      <c r="F3">
        <v>3</v>
      </c>
      <c r="G3">
        <v>3</v>
      </c>
      <c r="H3">
        <v>1</v>
      </c>
      <c r="I3">
        <v>7</v>
      </c>
      <c r="J3" t="s">
        <v>14</v>
      </c>
      <c r="K3">
        <v>1</v>
      </c>
      <c r="L3">
        <v>3</v>
      </c>
      <c r="M3">
        <v>2</v>
      </c>
      <c r="N3">
        <v>1</v>
      </c>
      <c r="O3">
        <v>1</v>
      </c>
    </row>
    <row r="4" spans="1:15">
      <c r="A4">
        <v>3</v>
      </c>
      <c r="B4">
        <v>4</v>
      </c>
      <c r="C4">
        <v>4</v>
      </c>
      <c r="D4">
        <v>5</v>
      </c>
      <c r="E4">
        <v>3</v>
      </c>
      <c r="G4">
        <v>5</v>
      </c>
      <c r="H4">
        <v>5</v>
      </c>
      <c r="I4">
        <v>8</v>
      </c>
      <c r="K4">
        <v>1</v>
      </c>
      <c r="L4">
        <v>5</v>
      </c>
      <c r="M4">
        <v>4</v>
      </c>
      <c r="N4">
        <v>2</v>
      </c>
      <c r="O4">
        <v>2</v>
      </c>
    </row>
    <row r="5" spans="1:15">
      <c r="A5">
        <v>4</v>
      </c>
      <c r="B5">
        <v>2</v>
      </c>
      <c r="C5">
        <v>4</v>
      </c>
      <c r="D5">
        <v>2</v>
      </c>
      <c r="E5">
        <v>5</v>
      </c>
      <c r="F5">
        <v>3</v>
      </c>
      <c r="G5">
        <v>3</v>
      </c>
      <c r="H5">
        <v>3</v>
      </c>
      <c r="I5">
        <v>3</v>
      </c>
      <c r="K5">
        <v>1</v>
      </c>
      <c r="L5">
        <v>3</v>
      </c>
      <c r="M5">
        <v>2</v>
      </c>
      <c r="N5">
        <v>1</v>
      </c>
      <c r="O5">
        <v>1</v>
      </c>
    </row>
    <row r="6" spans="1:15">
      <c r="A6">
        <v>5</v>
      </c>
      <c r="B6">
        <v>4</v>
      </c>
      <c r="C6">
        <v>5</v>
      </c>
      <c r="D6">
        <v>5</v>
      </c>
      <c r="E6">
        <v>3</v>
      </c>
      <c r="F6">
        <v>4</v>
      </c>
      <c r="G6">
        <v>4</v>
      </c>
      <c r="H6">
        <v>5</v>
      </c>
      <c r="I6">
        <v>8</v>
      </c>
      <c r="K6">
        <v>2</v>
      </c>
      <c r="L6">
        <v>4</v>
      </c>
      <c r="M6">
        <v>5</v>
      </c>
      <c r="N6">
        <v>2</v>
      </c>
      <c r="O6">
        <v>1</v>
      </c>
    </row>
    <row r="7" spans="1:15">
      <c r="A7">
        <v>6</v>
      </c>
      <c r="B7">
        <v>3</v>
      </c>
      <c r="C7">
        <v>2</v>
      </c>
      <c r="D7">
        <v>2</v>
      </c>
      <c r="E7">
        <v>3</v>
      </c>
      <c r="F7">
        <v>3</v>
      </c>
      <c r="G7">
        <v>2</v>
      </c>
      <c r="H7">
        <v>4</v>
      </c>
      <c r="I7">
        <v>8</v>
      </c>
      <c r="K7">
        <v>1</v>
      </c>
      <c r="L7">
        <v>4</v>
      </c>
      <c r="M7">
        <v>4</v>
      </c>
      <c r="N7">
        <v>2</v>
      </c>
      <c r="O7">
        <v>1</v>
      </c>
    </row>
    <row r="8" spans="1:15">
      <c r="A8">
        <v>7</v>
      </c>
      <c r="B8">
        <v>4</v>
      </c>
      <c r="C8">
        <v>5</v>
      </c>
      <c r="D8">
        <v>3</v>
      </c>
      <c r="E8">
        <v>5</v>
      </c>
      <c r="F8">
        <v>4</v>
      </c>
      <c r="G8">
        <v>4</v>
      </c>
      <c r="H8">
        <v>5</v>
      </c>
      <c r="I8">
        <v>1</v>
      </c>
      <c r="K8">
        <v>1</v>
      </c>
      <c r="L8">
        <v>5</v>
      </c>
      <c r="M8">
        <v>5</v>
      </c>
      <c r="N8">
        <v>2</v>
      </c>
      <c r="O8">
        <v>2</v>
      </c>
    </row>
    <row r="9" spans="1:15">
      <c r="A9">
        <v>8</v>
      </c>
      <c r="B9">
        <v>3</v>
      </c>
      <c r="C9">
        <v>4</v>
      </c>
      <c r="D9">
        <v>4</v>
      </c>
      <c r="E9">
        <v>4</v>
      </c>
      <c r="F9">
        <v>3</v>
      </c>
      <c r="G9">
        <v>4</v>
      </c>
      <c r="H9">
        <v>2</v>
      </c>
      <c r="I9">
        <v>6</v>
      </c>
      <c r="K9">
        <v>1</v>
      </c>
      <c r="M9">
        <v>3</v>
      </c>
      <c r="N9">
        <v>1</v>
      </c>
      <c r="O9">
        <v>1</v>
      </c>
    </row>
    <row r="10" spans="1:15">
      <c r="A10">
        <v>9</v>
      </c>
      <c r="B10">
        <v>4</v>
      </c>
      <c r="C10">
        <v>4</v>
      </c>
      <c r="D10">
        <v>2</v>
      </c>
      <c r="E10">
        <v>4</v>
      </c>
      <c r="F10">
        <v>3</v>
      </c>
      <c r="G10">
        <v>2</v>
      </c>
      <c r="H10">
        <v>4</v>
      </c>
      <c r="I10">
        <v>10</v>
      </c>
      <c r="J10" t="s">
        <v>15</v>
      </c>
      <c r="K10">
        <v>1</v>
      </c>
      <c r="L10">
        <v>6</v>
      </c>
      <c r="M10">
        <v>4</v>
      </c>
      <c r="N10">
        <v>2</v>
      </c>
      <c r="O10">
        <v>2</v>
      </c>
    </row>
    <row r="11" spans="1:15">
      <c r="A11">
        <v>10</v>
      </c>
      <c r="B11">
        <v>5</v>
      </c>
      <c r="C11">
        <v>5</v>
      </c>
      <c r="D11">
        <v>4</v>
      </c>
      <c r="E11">
        <v>4</v>
      </c>
      <c r="F11">
        <v>4</v>
      </c>
      <c r="G11">
        <v>5</v>
      </c>
      <c r="H11">
        <v>5</v>
      </c>
      <c r="I11">
        <v>3</v>
      </c>
      <c r="K11">
        <v>1</v>
      </c>
      <c r="L11">
        <v>3</v>
      </c>
      <c r="M11">
        <v>3</v>
      </c>
      <c r="N11">
        <v>1</v>
      </c>
      <c r="O11">
        <v>1</v>
      </c>
    </row>
    <row r="12" spans="1:15">
      <c r="A12">
        <v>11</v>
      </c>
      <c r="B12">
        <v>2</v>
      </c>
      <c r="C12">
        <v>3</v>
      </c>
      <c r="D12">
        <v>4</v>
      </c>
      <c r="E12">
        <v>4</v>
      </c>
      <c r="F12">
        <v>4</v>
      </c>
      <c r="G12">
        <v>4</v>
      </c>
      <c r="H12">
        <v>2</v>
      </c>
      <c r="I12">
        <v>3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5">
      <c r="A13">
        <v>12</v>
      </c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6</v>
      </c>
      <c r="K13">
        <v>1</v>
      </c>
      <c r="L13">
        <v>4</v>
      </c>
      <c r="M13">
        <v>3</v>
      </c>
      <c r="N13">
        <v>1</v>
      </c>
      <c r="O13">
        <v>1</v>
      </c>
    </row>
    <row r="14" spans="1:15">
      <c r="A14">
        <v>13</v>
      </c>
      <c r="B14">
        <v>1</v>
      </c>
      <c r="C14">
        <v>2</v>
      </c>
      <c r="D14">
        <v>3</v>
      </c>
      <c r="E14">
        <v>4</v>
      </c>
      <c r="F14">
        <v>3</v>
      </c>
      <c r="G14">
        <v>2</v>
      </c>
      <c r="H14">
        <v>1</v>
      </c>
      <c r="I14">
        <v>5</v>
      </c>
      <c r="K14">
        <v>1</v>
      </c>
      <c r="L14">
        <v>1</v>
      </c>
      <c r="M14">
        <v>3</v>
      </c>
      <c r="N14">
        <v>1</v>
      </c>
      <c r="O14">
        <v>1</v>
      </c>
    </row>
    <row r="15" spans="1:15">
      <c r="A15">
        <v>14</v>
      </c>
      <c r="B15">
        <v>4</v>
      </c>
      <c r="C15">
        <v>4</v>
      </c>
      <c r="D15">
        <v>5</v>
      </c>
      <c r="E15">
        <v>5</v>
      </c>
      <c r="F15">
        <v>4</v>
      </c>
      <c r="G15">
        <v>5</v>
      </c>
      <c r="H15">
        <v>3</v>
      </c>
      <c r="I15">
        <v>3</v>
      </c>
      <c r="K15">
        <v>2</v>
      </c>
      <c r="L15">
        <v>4</v>
      </c>
      <c r="M15">
        <v>5</v>
      </c>
      <c r="N15">
        <v>2</v>
      </c>
      <c r="O15">
        <v>1</v>
      </c>
    </row>
    <row r="16" spans="1:15">
      <c r="A16">
        <v>15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7</v>
      </c>
      <c r="J16" t="s">
        <v>16</v>
      </c>
      <c r="K16">
        <v>1</v>
      </c>
      <c r="L16">
        <v>2</v>
      </c>
      <c r="M16">
        <v>3</v>
      </c>
      <c r="N16">
        <v>1</v>
      </c>
      <c r="O16">
        <v>1</v>
      </c>
    </row>
    <row r="17" spans="1:15">
      <c r="A17">
        <v>16</v>
      </c>
      <c r="B17">
        <v>3</v>
      </c>
      <c r="C17">
        <v>4</v>
      </c>
      <c r="D17">
        <v>5</v>
      </c>
      <c r="E17">
        <v>3</v>
      </c>
      <c r="F17">
        <v>4</v>
      </c>
      <c r="G17">
        <v>3</v>
      </c>
      <c r="H17">
        <v>3</v>
      </c>
      <c r="I17">
        <v>3</v>
      </c>
      <c r="K17">
        <v>1</v>
      </c>
      <c r="L17">
        <v>4</v>
      </c>
      <c r="M17">
        <v>5</v>
      </c>
      <c r="N17">
        <v>2</v>
      </c>
      <c r="O17">
        <v>1</v>
      </c>
    </row>
    <row r="18" spans="1:15">
      <c r="A18">
        <v>17</v>
      </c>
      <c r="B18">
        <v>2</v>
      </c>
      <c r="C18">
        <v>2</v>
      </c>
      <c r="D18">
        <v>1</v>
      </c>
      <c r="E18">
        <v>1</v>
      </c>
      <c r="F18">
        <v>3</v>
      </c>
      <c r="G18">
        <v>3</v>
      </c>
      <c r="H18">
        <v>4</v>
      </c>
      <c r="I18">
        <v>3</v>
      </c>
      <c r="K18">
        <v>1</v>
      </c>
      <c r="L18">
        <v>2</v>
      </c>
      <c r="M18">
        <v>3</v>
      </c>
      <c r="N18">
        <v>1</v>
      </c>
      <c r="O18">
        <v>1</v>
      </c>
    </row>
    <row r="19" spans="1:15">
      <c r="A19">
        <v>18</v>
      </c>
      <c r="B19">
        <v>2</v>
      </c>
      <c r="C19">
        <v>2</v>
      </c>
      <c r="F19">
        <v>3</v>
      </c>
      <c r="G19">
        <v>3</v>
      </c>
      <c r="H19">
        <v>1</v>
      </c>
      <c r="I19">
        <v>8</v>
      </c>
      <c r="M19">
        <v>3</v>
      </c>
      <c r="N19">
        <v>1</v>
      </c>
      <c r="O19">
        <v>1</v>
      </c>
    </row>
    <row r="20" spans="1:15">
      <c r="A20">
        <v>19</v>
      </c>
      <c r="I20">
        <v>10</v>
      </c>
      <c r="J20" t="s">
        <v>17</v>
      </c>
      <c r="N20">
        <v>1</v>
      </c>
      <c r="O20">
        <v>1</v>
      </c>
    </row>
    <row r="21" spans="1:15">
      <c r="A21">
        <v>20</v>
      </c>
      <c r="B21">
        <v>4</v>
      </c>
      <c r="C21">
        <v>4</v>
      </c>
      <c r="D21">
        <v>4</v>
      </c>
      <c r="E21">
        <v>3</v>
      </c>
      <c r="F21">
        <v>3</v>
      </c>
      <c r="G21">
        <v>4</v>
      </c>
      <c r="H21">
        <v>3</v>
      </c>
      <c r="I21">
        <v>8</v>
      </c>
      <c r="K21">
        <v>2</v>
      </c>
      <c r="L21">
        <v>3</v>
      </c>
      <c r="M21">
        <v>2</v>
      </c>
      <c r="N21">
        <v>1</v>
      </c>
      <c r="O21">
        <v>1</v>
      </c>
    </row>
    <row r="24" spans="1:15">
      <c r="B24">
        <f>CORREL(B2:B21,C2:C21)</f>
        <v>0.77295383246261518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4" workbookViewId="0">
      <selection activeCell="A14" sqref="A14:C27"/>
    </sheetView>
  </sheetViews>
  <sheetFormatPr baseColWidth="10" defaultColWidth="8.83203125" defaultRowHeight="14" x14ac:dyDescent="0"/>
  <sheetData>
    <row r="1" spans="1:3">
      <c r="A1" t="s">
        <v>35</v>
      </c>
      <c r="B1" t="s">
        <v>36</v>
      </c>
    </row>
    <row r="2" spans="1:3">
      <c r="A2">
        <v>10</v>
      </c>
      <c r="B2">
        <v>10</v>
      </c>
    </row>
    <row r="3" spans="1:3">
      <c r="A3">
        <v>5</v>
      </c>
      <c r="B3">
        <v>6</v>
      </c>
    </row>
    <row r="4" spans="1:3">
      <c r="A4">
        <v>8</v>
      </c>
      <c r="B4">
        <v>8</v>
      </c>
    </row>
    <row r="5" spans="1:3">
      <c r="A5">
        <v>6</v>
      </c>
      <c r="B5">
        <v>8</v>
      </c>
    </row>
    <row r="6" spans="1:3">
      <c r="A6">
        <v>4</v>
      </c>
      <c r="B6">
        <v>5</v>
      </c>
    </row>
    <row r="7" spans="1:3">
      <c r="A7">
        <v>5</v>
      </c>
      <c r="B7">
        <v>4</v>
      </c>
    </row>
    <row r="8" spans="1:3">
      <c r="A8">
        <v>5</v>
      </c>
      <c r="B8">
        <v>8</v>
      </c>
    </row>
    <row r="9" spans="1:3">
      <c r="A9">
        <v>8</v>
      </c>
      <c r="B9">
        <v>9</v>
      </c>
    </row>
    <row r="10" spans="1:3">
      <c r="A10">
        <v>7</v>
      </c>
      <c r="B10">
        <v>10</v>
      </c>
    </row>
    <row r="11" spans="1:3">
      <c r="A11">
        <v>6</v>
      </c>
      <c r="B11">
        <v>7</v>
      </c>
    </row>
    <row r="14" spans="1:3">
      <c r="A14" t="s">
        <v>37</v>
      </c>
    </row>
    <row r="15" spans="1:3" ht="15" thickBot="1"/>
    <row r="16" spans="1:3">
      <c r="A16" s="3"/>
      <c r="B16" s="3" t="s">
        <v>35</v>
      </c>
      <c r="C16" s="3" t="s">
        <v>36</v>
      </c>
    </row>
    <row r="17" spans="1:3">
      <c r="A17" s="1" t="s">
        <v>24</v>
      </c>
      <c r="B17" s="1">
        <v>6.4</v>
      </c>
      <c r="C17" s="1">
        <v>7.5</v>
      </c>
    </row>
    <row r="18" spans="1:3">
      <c r="A18" s="1" t="s">
        <v>25</v>
      </c>
      <c r="B18" s="1">
        <v>3.3777777777777751</v>
      </c>
      <c r="C18" s="1">
        <v>4.0555555555555554</v>
      </c>
    </row>
    <row r="19" spans="1:3">
      <c r="A19" s="1" t="s">
        <v>26</v>
      </c>
      <c r="B19" s="1">
        <v>10</v>
      </c>
      <c r="C19" s="1">
        <v>10</v>
      </c>
    </row>
    <row r="20" spans="1:3">
      <c r="A20" s="1" t="s">
        <v>38</v>
      </c>
      <c r="B20" s="1">
        <v>0.7805309416218732</v>
      </c>
      <c r="C20" s="1"/>
    </row>
    <row r="21" spans="1:3">
      <c r="A21" s="1" t="s">
        <v>28</v>
      </c>
      <c r="B21" s="1">
        <v>0</v>
      </c>
      <c r="C21" s="1"/>
    </row>
    <row r="22" spans="1:3">
      <c r="A22" s="1" t="s">
        <v>29</v>
      </c>
      <c r="B22" s="1">
        <v>9</v>
      </c>
      <c r="C22" s="1"/>
    </row>
    <row r="23" spans="1:3">
      <c r="A23" s="1" t="s">
        <v>30</v>
      </c>
      <c r="B23" s="1">
        <v>-2.7034653377128337</v>
      </c>
      <c r="C23" s="1"/>
    </row>
    <row r="24" spans="1:3">
      <c r="A24" s="1" t="s">
        <v>31</v>
      </c>
      <c r="B24" s="1">
        <v>1.2127828076772271E-2</v>
      </c>
      <c r="C24" s="1"/>
    </row>
    <row r="25" spans="1:3">
      <c r="A25" s="1" t="s">
        <v>32</v>
      </c>
      <c r="B25" s="1">
        <v>1.8331129326562374</v>
      </c>
      <c r="C25" s="1"/>
    </row>
    <row r="26" spans="1:3">
      <c r="A26" s="1" t="s">
        <v>33</v>
      </c>
      <c r="B26" s="1">
        <v>2.4255656153544542E-2</v>
      </c>
      <c r="C26" s="1"/>
    </row>
    <row r="27" spans="1:3" ht="15" thickBot="1">
      <c r="A27" s="2" t="s">
        <v>34</v>
      </c>
      <c r="B27" s="2">
        <v>2.2621571627982053</v>
      </c>
      <c r="C27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Input sheet</vt:lpstr>
      <vt:lpstr>data set</vt:lpstr>
      <vt:lpstr>N</vt:lpstr>
      <vt:lpstr>means</vt:lpstr>
      <vt:lpstr>standard deviations</vt:lpstr>
      <vt:lpstr>frequencies</vt:lpstr>
      <vt:lpstr>percentages</vt:lpstr>
      <vt:lpstr>graphs</vt:lpstr>
      <vt:lpstr>Indep t-test</vt:lpstr>
      <vt:lpstr>ANOVA</vt:lpstr>
      <vt:lpstr>Correlations</vt:lpstr>
      <vt:lpstr>Dependent t-test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flp2012</dc:creator>
  <cp:lastModifiedBy>Andrea Cortes</cp:lastModifiedBy>
  <dcterms:created xsi:type="dcterms:W3CDTF">2013-09-19T21:05:11Z</dcterms:created>
  <dcterms:modified xsi:type="dcterms:W3CDTF">2015-08-23T03:36:20Z</dcterms:modified>
</cp:coreProperties>
</file>